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28515" windowHeight="11955" activeTab="0"/>
  </bookViews>
  <sheets>
    <sheet name="Finanzierungsplan" sheetId="1" r:id="rId1"/>
    <sheet name="Hinweise" sheetId="2" r:id="rId2"/>
    <sheet name="Tabelle3" sheetId="3" r:id="rId3"/>
  </sheets>
  <definedNames>
    <definedName name="_xlfn.IFERROR" hidden="1">#NAME?</definedName>
  </definedNames>
  <calcPr fullCalcOnLoad="1"/>
</workbook>
</file>

<file path=xl/sharedStrings.xml><?xml version="1.0" encoding="utf-8"?>
<sst xmlns="http://schemas.openxmlformats.org/spreadsheetml/2006/main" count="99" uniqueCount="56">
  <si>
    <t>lfd. Nr</t>
  </si>
  <si>
    <t>Aufgabenbereich</t>
  </si>
  <si>
    <t xml:space="preserve"> Stunde / AG-Brutto</t>
  </si>
  <si>
    <t>Stunden</t>
  </si>
  <si>
    <t>Kosten</t>
  </si>
  <si>
    <t>Name</t>
  </si>
  <si>
    <t>Stellenbezeichnung</t>
  </si>
  <si>
    <t>1.</t>
  </si>
  <si>
    <t>2.</t>
  </si>
  <si>
    <t>Honorare</t>
  </si>
  <si>
    <t>Teilziel</t>
  </si>
  <si>
    <t>Schlussziel</t>
  </si>
  <si>
    <t>Projekt</t>
  </si>
  <si>
    <t>Honorar je
Zeitstunde</t>
  </si>
  <si>
    <t xml:space="preserve">3. </t>
  </si>
  <si>
    <t>Bezeichnung</t>
  </si>
  <si>
    <t>3.1.</t>
  </si>
  <si>
    <t>Öffentlichkeitsarbeit</t>
  </si>
  <si>
    <t>3.2.</t>
  </si>
  <si>
    <t xml:space="preserve">Bezeichnung </t>
  </si>
  <si>
    <t>Raumgröße in qm</t>
  </si>
  <si>
    <t>Monatsmiete €/qm</t>
  </si>
  <si>
    <t>Nutzung in Stunden</t>
  </si>
  <si>
    <t>3.3.</t>
  </si>
  <si>
    <t>Ausgaben des Projekts</t>
  </si>
  <si>
    <t>Summe Personalkosten</t>
  </si>
  <si>
    <t>Summe Sachkosten</t>
  </si>
  <si>
    <t>Gesamtkosten</t>
  </si>
  <si>
    <t>Projekttitel:</t>
  </si>
  <si>
    <t>Projetträger:</t>
  </si>
  <si>
    <t>Rechtsverbindliche Unterschrift</t>
  </si>
  <si>
    <t>Direkte Personalkosten (auch Mini/Midi-Jobs)</t>
  </si>
  <si>
    <t xml:space="preserve">Direkte Sachkosten </t>
  </si>
  <si>
    <t>Indirekte Kosten Pauschale 15%</t>
  </si>
  <si>
    <t>jährliche Brutto-personalkosten</t>
  </si>
  <si>
    <t>Honorargruppe</t>
  </si>
  <si>
    <t>Wochenarbeits-zeit Mitarbeiter/in</t>
  </si>
  <si>
    <t>reguläre Wochenarbeits-zeit Vollzeit</t>
  </si>
  <si>
    <t>Hinweise zum Finanzplan LSK-Mikroprojekt</t>
  </si>
  <si>
    <t xml:space="preserve">Bitte füllen Sie die gelb hinterlegten Zellen aus. </t>
  </si>
  <si>
    <t>Honorare, für externe Honorarkräfte</t>
  </si>
  <si>
    <t>Direkte Personalkosten, für beim Projektträger angestelltes Personal</t>
  </si>
  <si>
    <t>Direkte sonstige Sachkosten, Öffentlichkeitsarbeit</t>
  </si>
  <si>
    <t xml:space="preserve">Bitte geben Sie hier alle weiteren für die Projektdurchführung notwendigen Sachkosten detailliert und nachvollziehbar an.  Beachten Sie dabei die Abgrenzung zwischen direkten und indirekten Kosten. </t>
  </si>
  <si>
    <t>Pauschale für indirekte Kosten</t>
  </si>
  <si>
    <t>Direkte Mietkosten eigene Räumlichkeiten</t>
  </si>
  <si>
    <t>Sonstige direkte Sachkosten (z.B. Mietkosten extern, Fahrtkosten, technische Kleingeräte)</t>
  </si>
  <si>
    <r>
      <t xml:space="preserve">Die projektbezogenen Personalkosten werden über einen rechnerischen Stundensatz ermittelt, der mit den im Projekt zu leistenden Stunden multipliziert wird. Der Stundensatz wird ermittelt durch das Bruttojahresgehalt des Vorjahres (incl. Arbeitgeberanteil) geteilt durch die Produktivstunden eines Jahres (1.720 h). Geben Sie die Wochenarbeitszeit Ihres Unternehmens (z.b. 38,5 h) in der Zelle </t>
    </r>
    <r>
      <rPr>
        <i/>
        <sz val="10"/>
        <color indexed="8"/>
        <rFont val="Calibri"/>
        <family val="2"/>
      </rPr>
      <t>"Reguläre Wochenarbeitszeit"</t>
    </r>
    <r>
      <rPr>
        <sz val="10"/>
        <color indexed="8"/>
        <rFont val="Calibri"/>
        <family val="2"/>
      </rPr>
      <t xml:space="preserve"> an. In der Zelle </t>
    </r>
    <r>
      <rPr>
        <i/>
        <sz val="10"/>
        <color indexed="8"/>
        <rFont val="Calibri"/>
        <family val="2"/>
      </rPr>
      <t xml:space="preserve">"Wochenarbeitszeit Mitarbeiter/in" </t>
    </r>
    <r>
      <rPr>
        <sz val="10"/>
        <color indexed="8"/>
        <rFont val="Calibri"/>
        <family val="2"/>
      </rPr>
      <t>geben Sie die vertraglich vereinbarte Wochenarbeitszeit des/der Mitarbeiter/in an. Bei Vollzeitkräften erfolgt die wiederholten Eingabe der regulären Arbeitszeit des Unternehmens, bei Teilzeitkräften die arbeitsvertraglich vereinbarte Stundenzahl. Die anteiligen Personalkosten für Verwaltung und Geschäftsführung werden hier nicht aufgeführt, sondern sind Teil der Pauschale für indirekte Kosten.</t>
    </r>
  </si>
  <si>
    <t xml:space="preserve">Das vereinbarte Honorar je Zeitstunde muss sich grundsätzlich innerhalb der geltenden Honorarordnung (--&gt; Downloadbereich für LSK auf www.bbwa-berlin.de) bewegen. Bemessungsgrundlagen für Honorarkosten sind der vereinbarte Zeitaufwand und die für die Leistung erforderliche Qualifikation. </t>
  </si>
  <si>
    <t>Direkte Mietkosten für eigene Räumlichkeiten</t>
  </si>
  <si>
    <t>Indirekte Kosten sind Kosten, die nicht in unmittelbarem Zusammenhang zum Projekt nachgewiesen werden können. Unter diese Kosten fallen Verwaltungsausgaben, bei denen es schwierig ist, den genauen, auf das Projekt entfallenden Betrag zu ermitteln. Typische Kosten dafür sind Personalkosten für Buchhaltung, Reinigungspersonal, Kosten für Telefon, Wasser, Strom. Diese Kosten werden pauschal mit 15% der Kosten für Personal und Honorar kalkuliert. Eine genaue Abgrenzung der indirekten und direkten Kosten findet sich im Downloadbereich für LSK auf der Website www.bbwa-berlin.de.</t>
  </si>
  <si>
    <t xml:space="preserve">Für die Teilnahme am Ideenwettbewerb sind die Angaben des Finanzierungsplans noch nicht mit entsprechenden Nachweisen zu hinterlegen. Projekte, die zur Förderung ausgewählt werden, müssen im Rahmen der Antragstellung die notwendigen Dokumente (Arbeitsverträge, Stellenbeschreibungen, Honorarverträge, Mietverträge, Dokumentation der Vergabeverfahren für Dienstleistungsaufträge) zur Prüfung vorlegen. </t>
  </si>
  <si>
    <t xml:space="preserve">Berlin, den </t>
  </si>
  <si>
    <t xml:space="preserve">Sie können wahlweise ein Projekt mit oder ohne Teilziel beantragen. </t>
  </si>
  <si>
    <r>
      <t>Finanzierungsplan LSK-Mikroprojekt  (</t>
    </r>
    <r>
      <rPr>
        <i/>
        <sz val="14"/>
        <color indexed="8"/>
        <rFont val="Calibri"/>
        <family val="2"/>
      </rPr>
      <t>Bitte Hinweise auf dem 2. Tabellenblatt beachten)</t>
    </r>
  </si>
  <si>
    <t>Mietkosten zur Projektdurchführung werden auf Grundlage der Raumgröße, der Monatsmiete (€/qm) und der projektbezogenen Nutzungsdauer in Stunden ermittelt. Die anteiligen Raumkosten für Verwaltung und Geschäftsführung werden hier nicht aufgeführt, sondern sind Teil der Pauschale für indirekte Kosten.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</si>
</sst>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_ ;\-#,##0.00\ "/>
    <numFmt numFmtId="166" formatCode="#,##0.00\ _€"/>
    <numFmt numFmtId="167" formatCode="&quot;Ja&quot;;&quot;Ja&quot;;&quot;Nein&quot;"/>
    <numFmt numFmtId="168" formatCode="&quot;Wahr&quot;;&quot;Wahr&quot;;&quot;Falsch&quot;"/>
    <numFmt numFmtId="169" formatCode="&quot;Ein&quot;;&quot;Ein&quot;;&quot;Aus&quot;"/>
    <numFmt numFmtId="170" formatCode="[$€-2]\ #,##0.00_);[Red]\([$€-2]\ #,##0.00\)"/>
  </numFmts>
  <fonts count="47">
    <font>
      <sz val="11"/>
      <color theme="1"/>
      <name val="Calibri"/>
      <family val="2"/>
    </font>
    <font>
      <sz val="11"/>
      <color indexed="8"/>
      <name val="Calibri"/>
      <family val="2"/>
    </font>
    <font>
      <sz val="10"/>
      <name val="Arial"/>
      <family val="2"/>
    </font>
    <font>
      <b/>
      <sz val="10"/>
      <name val="Arial"/>
      <family val="2"/>
    </font>
    <font>
      <b/>
      <sz val="8"/>
      <name val="Arial"/>
      <family val="2"/>
    </font>
    <font>
      <sz val="10"/>
      <color indexed="8"/>
      <name val="Calibri"/>
      <family val="2"/>
    </font>
    <font>
      <i/>
      <sz val="10"/>
      <color indexed="8"/>
      <name val="Calibri"/>
      <family val="2"/>
    </font>
    <font>
      <i/>
      <sz val="14"/>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Calibri"/>
      <family val="2"/>
    </font>
    <font>
      <b/>
      <sz val="10"/>
      <color indexed="8"/>
      <name val="Calibri"/>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
      <sz val="10"/>
      <color theme="1"/>
      <name val="Calibri"/>
      <family val="2"/>
    </font>
    <font>
      <b/>
      <sz val="10"/>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right/>
      <top style="thin"/>
      <bottom style="thin"/>
    </border>
    <border>
      <left style="thin"/>
      <right/>
      <top style="thin"/>
      <bottom>
        <color indexed="63"/>
      </bottom>
    </border>
    <border>
      <left/>
      <right style="thin"/>
      <top style="thin"/>
      <bottom>
        <color indexed="63"/>
      </bottom>
    </border>
    <border>
      <left>
        <color indexed="63"/>
      </left>
      <right>
        <color indexed="63"/>
      </right>
      <top style="thin"/>
      <bottom>
        <color indexed="63"/>
      </bottom>
    </border>
    <border>
      <left style="thin"/>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13">
    <xf numFmtId="0" fontId="0" fillId="0" borderId="0" xfId="0" applyFont="1" applyAlignment="1">
      <alignment/>
    </xf>
    <xf numFmtId="0" fontId="3" fillId="33" borderId="10" xfId="51" applyFont="1" applyFill="1" applyBorder="1" applyAlignment="1" applyProtection="1">
      <alignment horizontal="center" vertical="center" wrapText="1"/>
      <protection/>
    </xf>
    <xf numFmtId="0" fontId="3" fillId="33" borderId="11" xfId="51" applyFont="1" applyFill="1" applyBorder="1" applyAlignment="1" applyProtection="1">
      <alignment horizontal="center" vertical="center" wrapText="1"/>
      <protection/>
    </xf>
    <xf numFmtId="0" fontId="3" fillId="33" borderId="12" xfId="51" applyFont="1" applyFill="1" applyBorder="1" applyAlignment="1" applyProtection="1">
      <alignment horizontal="center" vertical="center" wrapText="1"/>
      <protection/>
    </xf>
    <xf numFmtId="0" fontId="2" fillId="34" borderId="10" xfId="51" applyFont="1" applyFill="1" applyBorder="1" applyAlignment="1" applyProtection="1">
      <alignment horizontal="center"/>
      <protection/>
    </xf>
    <xf numFmtId="2" fontId="2" fillId="35" borderId="12" xfId="51" applyNumberFormat="1" applyFont="1" applyFill="1" applyBorder="1" applyAlignment="1" applyProtection="1">
      <alignment horizontal="right" shrinkToFit="1"/>
      <protection locked="0"/>
    </xf>
    <xf numFmtId="164" fontId="2" fillId="34" borderId="10" xfId="51" applyNumberFormat="1" applyFont="1" applyFill="1" applyBorder="1" applyAlignment="1" applyProtection="1">
      <alignment horizontal="right" shrinkToFit="1"/>
      <protection/>
    </xf>
    <xf numFmtId="4" fontId="2" fillId="35" borderId="12" xfId="51" applyNumberFormat="1" applyFont="1" applyFill="1" applyBorder="1" applyAlignment="1" applyProtection="1">
      <alignment horizontal="right" shrinkToFit="1"/>
      <protection locked="0"/>
    </xf>
    <xf numFmtId="2" fontId="2" fillId="34" borderId="12" xfId="51" applyNumberFormat="1" applyFont="1" applyFill="1" applyBorder="1" applyAlignment="1" applyProtection="1">
      <alignment horizontal="right" shrinkToFit="1"/>
      <protection/>
    </xf>
    <xf numFmtId="164" fontId="2" fillId="34" borderId="12" xfId="51" applyNumberFormat="1" applyFont="1" applyFill="1" applyBorder="1" applyAlignment="1" applyProtection="1">
      <alignment shrinkToFit="1"/>
      <protection/>
    </xf>
    <xf numFmtId="0" fontId="2" fillId="34" borderId="12" xfId="51" applyFont="1" applyFill="1" applyBorder="1" applyAlignment="1" applyProtection="1">
      <alignment horizontal="center"/>
      <protection/>
    </xf>
    <xf numFmtId="0" fontId="2" fillId="33" borderId="0" xfId="51" applyFill="1" applyAlignment="1" applyProtection="1">
      <alignment vertical="center"/>
      <protection/>
    </xf>
    <xf numFmtId="4" fontId="3" fillId="34" borderId="10" xfId="51" applyNumberFormat="1" applyFont="1" applyFill="1" applyBorder="1" applyAlignment="1" applyProtection="1">
      <alignment vertical="center" shrinkToFit="1"/>
      <protection/>
    </xf>
    <xf numFmtId="164" fontId="3" fillId="34" borderId="12" xfId="51" applyNumberFormat="1" applyFont="1" applyFill="1" applyBorder="1" applyAlignment="1" applyProtection="1">
      <alignment vertical="center" shrinkToFit="1"/>
      <protection/>
    </xf>
    <xf numFmtId="4" fontId="3" fillId="34" borderId="12" xfId="51" applyNumberFormat="1" applyFont="1" applyFill="1" applyBorder="1" applyAlignment="1" applyProtection="1">
      <alignment vertical="center" shrinkToFit="1"/>
      <protection/>
    </xf>
    <xf numFmtId="164" fontId="3" fillId="34" borderId="10" xfId="51" applyNumberFormat="1" applyFont="1" applyFill="1" applyBorder="1" applyAlignment="1" applyProtection="1">
      <alignment vertical="center" shrinkToFit="1"/>
      <protection/>
    </xf>
    <xf numFmtId="0" fontId="2" fillId="35" borderId="11" xfId="51" applyFont="1" applyFill="1" applyBorder="1" applyAlignment="1" applyProtection="1">
      <alignment wrapText="1"/>
      <protection locked="0"/>
    </xf>
    <xf numFmtId="4" fontId="2" fillId="35" borderId="11" xfId="51" applyNumberFormat="1" applyFont="1" applyFill="1" applyBorder="1" applyAlignment="1" applyProtection="1">
      <alignment wrapText="1"/>
      <protection locked="0"/>
    </xf>
    <xf numFmtId="44" fontId="2" fillId="34" borderId="12" xfId="60" applyFont="1" applyFill="1" applyBorder="1" applyAlignment="1" applyProtection="1">
      <alignment horizontal="right" wrapText="1"/>
      <protection/>
    </xf>
    <xf numFmtId="0" fontId="2" fillId="34" borderId="13" xfId="51" applyFont="1" applyFill="1" applyBorder="1" applyAlignment="1" applyProtection="1">
      <alignment horizontal="center"/>
      <protection/>
    </xf>
    <xf numFmtId="0" fontId="4" fillId="33" borderId="11" xfId="51" applyFont="1" applyFill="1" applyBorder="1" applyAlignment="1" applyProtection="1">
      <alignment horizontal="center" vertical="center" wrapText="1"/>
      <protection/>
    </xf>
    <xf numFmtId="0" fontId="43" fillId="0" borderId="0" xfId="0" applyFont="1" applyAlignment="1">
      <alignment/>
    </xf>
    <xf numFmtId="0" fontId="44" fillId="0" borderId="0" xfId="0" applyFont="1" applyAlignment="1">
      <alignment/>
    </xf>
    <xf numFmtId="0" fontId="45" fillId="0" borderId="14" xfId="0" applyFont="1" applyBorder="1" applyAlignment="1">
      <alignment/>
    </xf>
    <xf numFmtId="0" fontId="44" fillId="0" borderId="13" xfId="0" applyFont="1" applyBorder="1" applyAlignment="1">
      <alignment vertical="center" wrapText="1"/>
    </xf>
    <xf numFmtId="0" fontId="44" fillId="0" borderId="0" xfId="0" applyFont="1" applyBorder="1" applyAlignment="1">
      <alignment vertical="center" wrapText="1"/>
    </xf>
    <xf numFmtId="0" fontId="45" fillId="0" borderId="14" xfId="0" applyFont="1" applyFill="1" applyBorder="1" applyAlignment="1">
      <alignment vertical="center" wrapText="1"/>
    </xf>
    <xf numFmtId="0" fontId="31" fillId="0" borderId="0" xfId="0" applyFont="1" applyAlignment="1">
      <alignment vertical="center" wrapText="1"/>
    </xf>
    <xf numFmtId="0" fontId="2" fillId="35" borderId="11" xfId="51" applyFont="1" applyFill="1" applyBorder="1" applyAlignment="1" applyProtection="1">
      <alignment wrapText="1"/>
      <protection/>
    </xf>
    <xf numFmtId="0" fontId="2" fillId="35" borderId="10" xfId="51" applyFont="1" applyFill="1" applyBorder="1" applyAlignment="1" applyProtection="1">
      <alignment horizontal="center" wrapText="1"/>
      <protection locked="0"/>
    </xf>
    <xf numFmtId="0" fontId="2" fillId="35" borderId="10" xfId="51" applyFont="1" applyFill="1" applyBorder="1" applyAlignment="1" applyProtection="1">
      <alignment horizontal="left" wrapText="1"/>
      <protection locked="0"/>
    </xf>
    <xf numFmtId="164" fontId="0" fillId="35" borderId="12" xfId="0" applyNumberFormat="1" applyFill="1" applyBorder="1" applyAlignment="1" applyProtection="1">
      <alignment/>
      <protection locked="0"/>
    </xf>
    <xf numFmtId="0" fontId="0" fillId="35" borderId="12" xfId="0" applyFill="1" applyBorder="1" applyAlignment="1" applyProtection="1">
      <alignment/>
      <protection locked="0"/>
    </xf>
    <xf numFmtId="0" fontId="46" fillId="0" borderId="0" xfId="0" applyFont="1" applyAlignment="1" applyProtection="1">
      <alignment/>
      <protection/>
    </xf>
    <xf numFmtId="0" fontId="0" fillId="0" borderId="0" xfId="0" applyAlignment="1" applyProtection="1">
      <alignment/>
      <protection/>
    </xf>
    <xf numFmtId="0" fontId="31" fillId="0" borderId="0" xfId="0" applyFont="1" applyAlignment="1" applyProtection="1">
      <alignment/>
      <protection/>
    </xf>
    <xf numFmtId="44" fontId="2" fillId="36" borderId="0" xfId="60" applyFont="1" applyFill="1" applyBorder="1" applyAlignment="1" applyProtection="1">
      <alignment horizontal="right" wrapText="1"/>
      <protection/>
    </xf>
    <xf numFmtId="0" fontId="31" fillId="0" borderId="12" xfId="0" applyFont="1" applyBorder="1" applyAlignment="1" applyProtection="1">
      <alignment horizontal="center" vertical="center" wrapText="1"/>
      <protection/>
    </xf>
    <xf numFmtId="0" fontId="31" fillId="0" borderId="12" xfId="0" applyFont="1" applyBorder="1" applyAlignment="1" applyProtection="1">
      <alignment wrapText="1"/>
      <protection/>
    </xf>
    <xf numFmtId="0" fontId="0" fillId="0" borderId="0" xfId="0" applyAlignment="1" applyProtection="1">
      <alignment/>
      <protection/>
    </xf>
    <xf numFmtId="4" fontId="2" fillId="34" borderId="12" xfId="51" applyNumberFormat="1" applyFont="1" applyFill="1" applyBorder="1" applyAlignment="1" applyProtection="1">
      <alignment horizontal="right" shrinkToFit="1"/>
      <protection/>
    </xf>
    <xf numFmtId="164" fontId="0" fillId="34" borderId="12" xfId="0" applyNumberFormat="1" applyFill="1" applyBorder="1" applyAlignment="1" applyProtection="1">
      <alignment/>
      <protection/>
    </xf>
    <xf numFmtId="2" fontId="31" fillId="0" borderId="12" xfId="0" applyNumberFormat="1" applyFont="1" applyBorder="1" applyAlignment="1" applyProtection="1">
      <alignment/>
      <protection/>
    </xf>
    <xf numFmtId="0" fontId="31" fillId="0" borderId="12" xfId="0" applyFont="1" applyBorder="1" applyAlignment="1" applyProtection="1">
      <alignment/>
      <protection/>
    </xf>
    <xf numFmtId="164" fontId="31" fillId="0" borderId="12" xfId="0" applyNumberFormat="1" applyFont="1" applyBorder="1" applyAlignment="1" applyProtection="1">
      <alignment/>
      <protection/>
    </xf>
    <xf numFmtId="4" fontId="31" fillId="0" borderId="12" xfId="0" applyNumberFormat="1" applyFont="1" applyBorder="1" applyAlignment="1" applyProtection="1">
      <alignment/>
      <protection/>
    </xf>
    <xf numFmtId="164" fontId="31" fillId="34" borderId="12" xfId="0" applyNumberFormat="1" applyFont="1" applyFill="1" applyBorder="1" applyAlignment="1" applyProtection="1">
      <alignment/>
      <protection/>
    </xf>
    <xf numFmtId="0" fontId="31" fillId="0" borderId="12" xfId="0" applyFont="1" applyBorder="1" applyAlignment="1" applyProtection="1">
      <alignment vertical="center"/>
      <protection/>
    </xf>
    <xf numFmtId="0" fontId="31" fillId="0" borderId="12" xfId="0" applyFont="1" applyBorder="1" applyAlignment="1" applyProtection="1">
      <alignment horizontal="center" vertical="center"/>
      <protection/>
    </xf>
    <xf numFmtId="0" fontId="0" fillId="0" borderId="12" xfId="0" applyBorder="1" applyAlignment="1" applyProtection="1">
      <alignment/>
      <protection/>
    </xf>
    <xf numFmtId="0" fontId="0" fillId="34" borderId="12" xfId="0" applyFill="1" applyBorder="1" applyAlignment="1" applyProtection="1">
      <alignment/>
      <protection/>
    </xf>
    <xf numFmtId="0" fontId="31" fillId="34" borderId="12" xfId="0" applyFont="1" applyFill="1" applyBorder="1" applyAlignment="1" applyProtection="1">
      <alignment/>
      <protection/>
    </xf>
    <xf numFmtId="164" fontId="0" fillId="0" borderId="0" xfId="0" applyNumberFormat="1" applyAlignment="1" applyProtection="1">
      <alignment/>
      <protection/>
    </xf>
    <xf numFmtId="4" fontId="3" fillId="34" borderId="12" xfId="51" applyNumberFormat="1" applyFont="1" applyFill="1" applyBorder="1" applyAlignment="1" applyProtection="1">
      <alignment vertical="center" shrinkToFit="1"/>
      <protection locked="0"/>
    </xf>
    <xf numFmtId="0" fontId="0" fillId="35" borderId="12" xfId="0" applyNumberFormat="1" applyFill="1" applyBorder="1" applyAlignment="1" applyProtection="1">
      <alignment horizontal="left"/>
      <protection locked="0"/>
    </xf>
    <xf numFmtId="0" fontId="0" fillId="0" borderId="0" xfId="0" applyBorder="1" applyAlignment="1" applyProtection="1">
      <alignment/>
      <protection/>
    </xf>
    <xf numFmtId="0" fontId="0" fillId="0" borderId="15" xfId="0" applyBorder="1" applyAlignment="1" applyProtection="1">
      <alignment/>
      <protection/>
    </xf>
    <xf numFmtId="0" fontId="0" fillId="0" borderId="15" xfId="0" applyBorder="1" applyAlignment="1" applyProtection="1">
      <alignment/>
      <protection locked="0"/>
    </xf>
    <xf numFmtId="0" fontId="0" fillId="0" borderId="0" xfId="0" applyFont="1" applyAlignment="1" applyProtection="1">
      <alignment/>
      <protection/>
    </xf>
    <xf numFmtId="0" fontId="45" fillId="0" borderId="0" xfId="0" applyFont="1" applyAlignment="1">
      <alignment/>
    </xf>
    <xf numFmtId="14" fontId="0" fillId="0" borderId="15" xfId="0" applyNumberFormat="1" applyBorder="1" applyAlignment="1" applyProtection="1">
      <alignment/>
      <protection locked="0"/>
    </xf>
    <xf numFmtId="0" fontId="0" fillId="0" borderId="15" xfId="0" applyBorder="1" applyAlignment="1" applyProtection="1">
      <alignment/>
      <protection locked="0"/>
    </xf>
    <xf numFmtId="0" fontId="2" fillId="35" borderId="14" xfId="51"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4" fontId="0" fillId="34" borderId="10" xfId="0" applyNumberFormat="1" applyFont="1" applyFill="1" applyBorder="1" applyAlignment="1" applyProtection="1">
      <alignment horizontal="center"/>
      <protection/>
    </xf>
    <xf numFmtId="164" fontId="0" fillId="34" borderId="11" xfId="0" applyNumberFormat="1" applyFont="1" applyFill="1" applyBorder="1" applyAlignment="1" applyProtection="1">
      <alignment horizontal="center"/>
      <protection/>
    </xf>
    <xf numFmtId="164" fontId="0" fillId="34" borderId="17" xfId="0" applyNumberFormat="1" applyFont="1" applyFill="1" applyBorder="1" applyAlignment="1" applyProtection="1">
      <alignment horizontal="center"/>
      <protection/>
    </xf>
    <xf numFmtId="164" fontId="0" fillId="34" borderId="12" xfId="0" applyNumberFormat="1" applyFont="1" applyFill="1" applyBorder="1" applyAlignment="1" applyProtection="1">
      <alignment horizontal="center"/>
      <protection/>
    </xf>
    <xf numFmtId="0" fontId="31" fillId="0" borderId="10" xfId="0" applyFont="1" applyBorder="1" applyAlignment="1" applyProtection="1">
      <alignment horizontal="center" vertical="center"/>
      <protection/>
    </xf>
    <xf numFmtId="0" fontId="31" fillId="0" borderId="11" xfId="0" applyFont="1" applyBorder="1" applyAlignment="1" applyProtection="1">
      <alignment horizontal="center" vertical="center"/>
      <protection/>
    </xf>
    <xf numFmtId="164" fontId="0" fillId="35" borderId="10" xfId="0" applyNumberFormat="1" applyFont="1" applyFill="1" applyBorder="1" applyAlignment="1" applyProtection="1">
      <alignment horizontal="center" vertical="center"/>
      <protection locked="0"/>
    </xf>
    <xf numFmtId="164" fontId="0" fillId="35" borderId="11" xfId="0" applyNumberFormat="1" applyFont="1" applyFill="1" applyBorder="1" applyAlignment="1" applyProtection="1">
      <alignment horizontal="center" vertical="center"/>
      <protection locked="0"/>
    </xf>
    <xf numFmtId="164" fontId="0" fillId="35" borderId="17" xfId="0" applyNumberFormat="1" applyFont="1" applyFill="1" applyBorder="1" applyAlignment="1" applyProtection="1">
      <alignment horizontal="center" vertical="center"/>
      <protection locked="0"/>
    </xf>
    <xf numFmtId="164" fontId="0" fillId="34" borderId="12" xfId="0" applyNumberFormat="1" applyFont="1" applyFill="1" applyBorder="1" applyAlignment="1" applyProtection="1">
      <alignment horizontal="center" vertical="center"/>
      <protection/>
    </xf>
    <xf numFmtId="164" fontId="0" fillId="34" borderId="12" xfId="0" applyNumberFormat="1" applyFont="1" applyFill="1" applyBorder="1" applyAlignment="1" applyProtection="1">
      <alignment/>
      <protection/>
    </xf>
    <xf numFmtId="164" fontId="31" fillId="34" borderId="10" xfId="0" applyNumberFormat="1" applyFont="1" applyFill="1" applyBorder="1" applyAlignment="1" applyProtection="1">
      <alignment horizontal="center" vertical="center"/>
      <protection/>
    </xf>
    <xf numFmtId="164" fontId="31" fillId="34" borderId="11" xfId="0" applyNumberFormat="1" applyFont="1" applyFill="1" applyBorder="1" applyAlignment="1" applyProtection="1">
      <alignment horizontal="center" vertical="center"/>
      <protection/>
    </xf>
    <xf numFmtId="164" fontId="31" fillId="34" borderId="17" xfId="0" applyNumberFormat="1" applyFont="1" applyFill="1" applyBorder="1" applyAlignment="1" applyProtection="1">
      <alignment horizontal="center" vertical="center"/>
      <protection/>
    </xf>
    <xf numFmtId="164" fontId="31" fillId="34" borderId="12" xfId="0" applyNumberFormat="1" applyFont="1" applyFill="1" applyBorder="1" applyAlignment="1" applyProtection="1">
      <alignment horizontal="center" vertical="center"/>
      <protection/>
    </xf>
    <xf numFmtId="0" fontId="31" fillId="34" borderId="12" xfId="0" applyFont="1" applyFill="1" applyBorder="1" applyAlignment="1" applyProtection="1">
      <alignment/>
      <protection/>
    </xf>
    <xf numFmtId="0" fontId="0" fillId="35" borderId="12" xfId="0" applyFont="1" applyFill="1" applyBorder="1" applyAlignment="1" applyProtection="1">
      <alignment horizontal="left" vertical="center" wrapText="1"/>
      <protection locked="0"/>
    </xf>
    <xf numFmtId="0" fontId="31" fillId="0" borderId="17"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31" fillId="0" borderId="12" xfId="0" applyFont="1" applyBorder="1" applyAlignment="1" applyProtection="1">
      <alignment horizontal="center" vertical="center"/>
      <protection/>
    </xf>
    <xf numFmtId="0" fontId="0" fillId="0" borderId="12" xfId="0" applyBorder="1" applyAlignment="1" applyProtection="1">
      <alignment/>
      <protection/>
    </xf>
    <xf numFmtId="0" fontId="31" fillId="34" borderId="12" xfId="0" applyFont="1" applyFill="1" applyBorder="1" applyAlignment="1" applyProtection="1">
      <alignment horizontal="center" vertical="center"/>
      <protection/>
    </xf>
    <xf numFmtId="0" fontId="0" fillId="34" borderId="12" xfId="0" applyFill="1" applyBorder="1" applyAlignment="1" applyProtection="1">
      <alignment/>
      <protection/>
    </xf>
    <xf numFmtId="0" fontId="31" fillId="0" borderId="18"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31" fillId="0" borderId="20"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31" fillId="0" borderId="14" xfId="0" applyFont="1" applyBorder="1" applyAlignment="1" applyProtection="1">
      <alignment horizontal="center" vertical="center"/>
      <protection/>
    </xf>
    <xf numFmtId="0" fontId="0" fillId="0" borderId="14" xfId="0" applyBorder="1" applyAlignment="1" applyProtection="1">
      <alignment/>
      <protection/>
    </xf>
    <xf numFmtId="0" fontId="0" fillId="35" borderId="12" xfId="0" applyFill="1" applyBorder="1" applyAlignment="1" applyProtection="1">
      <alignment horizontal="center"/>
      <protection locked="0"/>
    </xf>
    <xf numFmtId="164" fontId="31" fillId="34" borderId="12" xfId="0" applyNumberFormat="1" applyFont="1" applyFill="1" applyBorder="1" applyAlignment="1" applyProtection="1">
      <alignment horizontal="center"/>
      <protection/>
    </xf>
    <xf numFmtId="0" fontId="31" fillId="34" borderId="12" xfId="0" applyFont="1" applyFill="1" applyBorder="1" applyAlignment="1" applyProtection="1">
      <alignment horizontal="center"/>
      <protection/>
    </xf>
    <xf numFmtId="0" fontId="31" fillId="0" borderId="12" xfId="0" applyFont="1" applyBorder="1" applyAlignment="1" applyProtection="1">
      <alignment/>
      <protection/>
    </xf>
    <xf numFmtId="0" fontId="0" fillId="35" borderId="12" xfId="0" applyFill="1" applyBorder="1" applyAlignment="1" applyProtection="1">
      <alignment horizontal="left"/>
      <protection locked="0"/>
    </xf>
    <xf numFmtId="0" fontId="31" fillId="0" borderId="12" xfId="0" applyFont="1" applyBorder="1" applyAlignment="1" applyProtection="1">
      <alignment vertical="center"/>
      <protection/>
    </xf>
    <xf numFmtId="0" fontId="2" fillId="35" borderId="10" xfId="51" applyFont="1" applyFill="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1" xfId="0" applyBorder="1" applyAlignment="1" applyProtection="1">
      <alignment horizontal="left" wrapText="1"/>
      <protection locked="0"/>
    </xf>
    <xf numFmtId="0" fontId="3" fillId="33" borderId="10" xfId="51" applyFont="1" applyFill="1" applyBorder="1" applyAlignment="1" applyProtection="1">
      <alignment horizontal="center" vertical="center" wrapText="1"/>
      <protection/>
    </xf>
    <xf numFmtId="0" fontId="3" fillId="33" borderId="17" xfId="51" applyFont="1" applyFill="1" applyBorder="1" applyAlignment="1" applyProtection="1">
      <alignment horizontal="center" vertical="center" wrapText="1"/>
      <protection/>
    </xf>
    <xf numFmtId="0" fontId="3" fillId="33" borderId="11" xfId="51" applyFont="1" applyFill="1" applyBorder="1" applyAlignment="1" applyProtection="1">
      <alignment horizontal="center" vertical="center" wrapText="1"/>
      <protection/>
    </xf>
    <xf numFmtId="0" fontId="2" fillId="35" borderId="10" xfId="51" applyFont="1" applyFill="1" applyBorder="1" applyAlignment="1" applyProtection="1">
      <alignment horizontal="left" vertical="top" wrapText="1"/>
      <protection locked="0"/>
    </xf>
    <xf numFmtId="0" fontId="2" fillId="35" borderId="17" xfId="51" applyFont="1" applyFill="1" applyBorder="1" applyAlignment="1" applyProtection="1">
      <alignment horizontal="left" vertical="top" wrapText="1"/>
      <protection locked="0"/>
    </xf>
    <xf numFmtId="0" fontId="2" fillId="35" borderId="11" xfId="51" applyFont="1" applyFill="1" applyBorder="1" applyAlignment="1" applyProtection="1">
      <alignment horizontal="left" vertical="top" wrapText="1"/>
      <protection locked="0"/>
    </xf>
    <xf numFmtId="0" fontId="0" fillId="35" borderId="12" xfId="0" applyFill="1" applyBorder="1" applyAlignment="1" applyProtection="1">
      <alignment/>
      <protection locked="0"/>
    </xf>
    <xf numFmtId="0" fontId="3" fillId="33" borderId="13" xfId="51" applyFont="1" applyFill="1" applyBorder="1" applyAlignment="1" applyProtection="1">
      <alignment horizontal="center" vertical="center" wrapText="1"/>
      <protection/>
    </xf>
    <xf numFmtId="0" fontId="3" fillId="33" borderId="21" xfId="51" applyFont="1" applyFill="1" applyBorder="1" applyAlignment="1" applyProtection="1">
      <alignment horizontal="center" vertical="center" wrapText="1"/>
      <protection/>
    </xf>
    <xf numFmtId="0" fontId="0" fillId="0" borderId="11"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53</xdr:row>
      <xdr:rowOff>133350</xdr:rowOff>
    </xdr:from>
    <xdr:to>
      <xdr:col>2</xdr:col>
      <xdr:colOff>200025</xdr:colOff>
      <xdr:row>56</xdr:row>
      <xdr:rowOff>38100</xdr:rowOff>
    </xdr:to>
    <xdr:pic>
      <xdr:nvPicPr>
        <xdr:cNvPr id="1" name="Grafik 8"/>
        <xdr:cNvPicPr preferRelativeResize="1">
          <a:picLocks noChangeAspect="1"/>
        </xdr:cNvPicPr>
      </xdr:nvPicPr>
      <xdr:blipFill>
        <a:blip r:embed="rId1"/>
        <a:stretch>
          <a:fillRect/>
        </a:stretch>
      </xdr:blipFill>
      <xdr:spPr>
        <a:xfrm>
          <a:off x="771525" y="11134725"/>
          <a:ext cx="1762125" cy="476250"/>
        </a:xfrm>
        <a:prstGeom prst="rect">
          <a:avLst/>
        </a:prstGeom>
        <a:noFill/>
        <a:ln w="9525" cmpd="sng">
          <a:noFill/>
        </a:ln>
      </xdr:spPr>
    </xdr:pic>
    <xdr:clientData/>
  </xdr:twoCellAnchor>
  <xdr:twoCellAnchor>
    <xdr:from>
      <xdr:col>2</xdr:col>
      <xdr:colOff>1152525</xdr:colOff>
      <xdr:row>53</xdr:row>
      <xdr:rowOff>152400</xdr:rowOff>
    </xdr:from>
    <xdr:to>
      <xdr:col>3</xdr:col>
      <xdr:colOff>304800</xdr:colOff>
      <xdr:row>56</xdr:row>
      <xdr:rowOff>114300</xdr:rowOff>
    </xdr:to>
    <xdr:pic>
      <xdr:nvPicPr>
        <xdr:cNvPr id="2" name="Grafik 4" descr="esf_logo"/>
        <xdr:cNvPicPr preferRelativeResize="1">
          <a:picLocks noChangeAspect="1"/>
        </xdr:cNvPicPr>
      </xdr:nvPicPr>
      <xdr:blipFill>
        <a:blip r:embed="rId2"/>
        <a:stretch>
          <a:fillRect/>
        </a:stretch>
      </xdr:blipFill>
      <xdr:spPr>
        <a:xfrm>
          <a:off x="3486150" y="11153775"/>
          <a:ext cx="723900" cy="533400"/>
        </a:xfrm>
        <a:prstGeom prst="rect">
          <a:avLst/>
        </a:prstGeom>
        <a:noFill/>
        <a:ln w="9525" cmpd="sng">
          <a:noFill/>
        </a:ln>
      </xdr:spPr>
    </xdr:pic>
    <xdr:clientData/>
  </xdr:twoCellAnchor>
  <xdr:twoCellAnchor>
    <xdr:from>
      <xdr:col>4</xdr:col>
      <xdr:colOff>447675</xdr:colOff>
      <xdr:row>54</xdr:row>
      <xdr:rowOff>38100</xdr:rowOff>
    </xdr:from>
    <xdr:to>
      <xdr:col>7</xdr:col>
      <xdr:colOff>914400</xdr:colOff>
      <xdr:row>56</xdr:row>
      <xdr:rowOff>38100</xdr:rowOff>
    </xdr:to>
    <xdr:pic>
      <xdr:nvPicPr>
        <xdr:cNvPr id="3" name="Grafik 1"/>
        <xdr:cNvPicPr preferRelativeResize="1">
          <a:picLocks noChangeAspect="1"/>
        </xdr:cNvPicPr>
      </xdr:nvPicPr>
      <xdr:blipFill>
        <a:blip r:embed="rId3"/>
        <a:stretch>
          <a:fillRect/>
        </a:stretch>
      </xdr:blipFill>
      <xdr:spPr>
        <a:xfrm>
          <a:off x="5114925" y="11229975"/>
          <a:ext cx="2752725" cy="381000"/>
        </a:xfrm>
        <a:prstGeom prst="rect">
          <a:avLst/>
        </a:prstGeom>
        <a:noFill/>
        <a:ln w="9525" cmpd="sng">
          <a:noFill/>
        </a:ln>
      </xdr:spPr>
    </xdr:pic>
    <xdr:clientData/>
  </xdr:twoCellAnchor>
  <xdr:twoCellAnchor>
    <xdr:from>
      <xdr:col>9</xdr:col>
      <xdr:colOff>104775</xdr:colOff>
      <xdr:row>53</xdr:row>
      <xdr:rowOff>133350</xdr:rowOff>
    </xdr:from>
    <xdr:to>
      <xdr:col>11</xdr:col>
      <xdr:colOff>466725</xdr:colOff>
      <xdr:row>57</xdr:row>
      <xdr:rowOff>47625</xdr:rowOff>
    </xdr:to>
    <xdr:pic>
      <xdr:nvPicPr>
        <xdr:cNvPr id="4" name="Grafik 6"/>
        <xdr:cNvPicPr preferRelativeResize="1">
          <a:picLocks noChangeAspect="1"/>
        </xdr:cNvPicPr>
      </xdr:nvPicPr>
      <xdr:blipFill>
        <a:blip r:embed="rId4"/>
        <a:stretch>
          <a:fillRect/>
        </a:stretch>
      </xdr:blipFill>
      <xdr:spPr>
        <a:xfrm>
          <a:off x="9039225" y="11134725"/>
          <a:ext cx="1409700" cy="676275"/>
        </a:xfrm>
        <a:prstGeom prst="rect">
          <a:avLst/>
        </a:prstGeom>
        <a:noFill/>
        <a:ln w="9525" cmpd="sng">
          <a:noFill/>
        </a:ln>
      </xdr:spPr>
    </xdr:pic>
    <xdr:clientData/>
  </xdr:twoCellAnchor>
  <xdr:twoCellAnchor>
    <xdr:from>
      <xdr:col>13</xdr:col>
      <xdr:colOff>219075</xdr:colOff>
      <xdr:row>53</xdr:row>
      <xdr:rowOff>133350</xdr:rowOff>
    </xdr:from>
    <xdr:to>
      <xdr:col>13</xdr:col>
      <xdr:colOff>657225</xdr:colOff>
      <xdr:row>57</xdr:row>
      <xdr:rowOff>47625</xdr:rowOff>
    </xdr:to>
    <xdr:pic>
      <xdr:nvPicPr>
        <xdr:cNvPr id="5" name="Grafik 8"/>
        <xdr:cNvPicPr preferRelativeResize="1">
          <a:picLocks noChangeAspect="1"/>
        </xdr:cNvPicPr>
      </xdr:nvPicPr>
      <xdr:blipFill>
        <a:blip r:embed="rId5"/>
        <a:stretch>
          <a:fillRect/>
        </a:stretch>
      </xdr:blipFill>
      <xdr:spPr>
        <a:xfrm>
          <a:off x="11820525" y="11134725"/>
          <a:ext cx="438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7"/>
  <sheetViews>
    <sheetView tabSelected="1" zoomScale="80" zoomScaleNormal="80" zoomScalePageLayoutView="0" workbookViewId="0" topLeftCell="A1">
      <selection activeCell="M16" sqref="M16"/>
    </sheetView>
  </sheetViews>
  <sheetFormatPr defaultColWidth="11.421875" defaultRowHeight="15"/>
  <cols>
    <col min="1" max="1" width="11.421875" style="34" customWidth="1"/>
    <col min="2" max="3" width="23.57421875" style="34" customWidth="1"/>
    <col min="4" max="7" width="11.421875" style="34" customWidth="1"/>
    <col min="8" max="8" width="15.140625" style="34" customWidth="1"/>
    <col min="9" max="9" width="14.57421875" style="34" customWidth="1"/>
    <col min="10" max="10" width="15.7109375" style="34" customWidth="1"/>
    <col min="11" max="11" width="14.28125" style="34" hidden="1" customWidth="1"/>
    <col min="12" max="12" width="12.8515625" style="34" bestFit="1" customWidth="1"/>
    <col min="13" max="16384" width="11.421875" style="34" customWidth="1"/>
  </cols>
  <sheetData>
    <row r="1" ht="18.75">
      <c r="A1" s="33" t="s">
        <v>54</v>
      </c>
    </row>
    <row r="3" spans="1:16" ht="15">
      <c r="A3" s="35" t="s">
        <v>28</v>
      </c>
      <c r="B3" s="109"/>
      <c r="C3" s="109"/>
      <c r="D3" s="109"/>
      <c r="E3" s="109"/>
      <c r="F3" s="109"/>
      <c r="H3" s="35" t="s">
        <v>29</v>
      </c>
      <c r="I3" s="109"/>
      <c r="J3" s="109"/>
      <c r="K3" s="109"/>
      <c r="L3" s="109"/>
      <c r="M3" s="109"/>
      <c r="N3" s="109"/>
      <c r="O3" s="109"/>
      <c r="P3" s="109"/>
    </row>
    <row r="5" spans="1:18" ht="15">
      <c r="A5" s="34" t="s">
        <v>7</v>
      </c>
      <c r="B5" s="35" t="s">
        <v>31</v>
      </c>
      <c r="M5" s="69" t="s">
        <v>10</v>
      </c>
      <c r="N5" s="70"/>
      <c r="O5" s="69" t="s">
        <v>11</v>
      </c>
      <c r="P5" s="70"/>
      <c r="Q5" s="69" t="s">
        <v>12</v>
      </c>
      <c r="R5" s="70"/>
    </row>
    <row r="6" spans="1:18" ht="48.75" customHeight="1">
      <c r="A6" s="1" t="s">
        <v>0</v>
      </c>
      <c r="B6" s="1" t="s">
        <v>5</v>
      </c>
      <c r="C6" s="1" t="s">
        <v>6</v>
      </c>
      <c r="D6" s="103" t="s">
        <v>1</v>
      </c>
      <c r="E6" s="104"/>
      <c r="F6" s="104"/>
      <c r="G6" s="105"/>
      <c r="H6" s="20" t="s">
        <v>34</v>
      </c>
      <c r="I6" s="20" t="s">
        <v>37</v>
      </c>
      <c r="J6" s="20" t="s">
        <v>36</v>
      </c>
      <c r="K6" s="2"/>
      <c r="L6" s="3" t="s">
        <v>2</v>
      </c>
      <c r="M6" s="3" t="s">
        <v>3</v>
      </c>
      <c r="N6" s="1" t="s">
        <v>4</v>
      </c>
      <c r="O6" s="3" t="s">
        <v>3</v>
      </c>
      <c r="P6" s="3" t="s">
        <v>3</v>
      </c>
      <c r="Q6" s="3" t="s">
        <v>3</v>
      </c>
      <c r="R6" s="3" t="s">
        <v>4</v>
      </c>
    </row>
    <row r="7" spans="1:18" ht="15">
      <c r="A7" s="4">
        <v>1</v>
      </c>
      <c r="B7" s="29"/>
      <c r="C7" s="29"/>
      <c r="D7" s="106"/>
      <c r="E7" s="107"/>
      <c r="F7" s="107"/>
      <c r="G7" s="108"/>
      <c r="H7" s="17"/>
      <c r="I7" s="62"/>
      <c r="J7" s="16"/>
      <c r="K7" s="28">
        <f>I7*(250-J7)/5</f>
        <v>0</v>
      </c>
      <c r="L7" s="18">
        <f>_xlfn.IFERROR((H7*I7/J7)/1720,0)</f>
        <v>0</v>
      </c>
      <c r="M7" s="5"/>
      <c r="N7" s="6">
        <f>L7*M7</f>
        <v>0</v>
      </c>
      <c r="O7" s="7"/>
      <c r="P7" s="6">
        <f>L7*O7</f>
        <v>0</v>
      </c>
      <c r="Q7" s="8">
        <f>M7+O7</f>
        <v>0</v>
      </c>
      <c r="R7" s="9">
        <f>Q7*L7</f>
        <v>0</v>
      </c>
    </row>
    <row r="8" spans="1:18" ht="15">
      <c r="A8" s="10">
        <v>2</v>
      </c>
      <c r="B8" s="29"/>
      <c r="C8" s="29"/>
      <c r="D8" s="106"/>
      <c r="E8" s="107"/>
      <c r="F8" s="107"/>
      <c r="G8" s="108"/>
      <c r="H8" s="17"/>
      <c r="I8" s="63"/>
      <c r="J8" s="16"/>
      <c r="K8" s="28">
        <f>I8*(250-J8)/5</f>
        <v>0</v>
      </c>
      <c r="L8" s="18">
        <f>_xlfn.IFERROR((H8*I7/J8)/1720,0)</f>
        <v>0</v>
      </c>
      <c r="M8" s="5"/>
      <c r="N8" s="6">
        <f>L8*M8</f>
        <v>0</v>
      </c>
      <c r="O8" s="7"/>
      <c r="P8" s="6">
        <f>L8*O8</f>
        <v>0</v>
      </c>
      <c r="Q8" s="8">
        <f>M8+O8</f>
        <v>0</v>
      </c>
      <c r="R8" s="9">
        <f>Q8*L8</f>
        <v>0</v>
      </c>
    </row>
    <row r="9" spans="1:18" ht="15">
      <c r="A9" s="4">
        <v>3</v>
      </c>
      <c r="B9" s="29"/>
      <c r="C9" s="29"/>
      <c r="D9" s="106"/>
      <c r="E9" s="107"/>
      <c r="F9" s="107"/>
      <c r="G9" s="108"/>
      <c r="H9" s="17"/>
      <c r="I9" s="63"/>
      <c r="J9" s="16"/>
      <c r="K9" s="28">
        <f>I9*(250-J9)/5</f>
        <v>0</v>
      </c>
      <c r="L9" s="18">
        <f>_xlfn.IFERROR((H9*I7/J9)/1720,0)</f>
        <v>0</v>
      </c>
      <c r="M9" s="5"/>
      <c r="N9" s="6">
        <f>L9*M9</f>
        <v>0</v>
      </c>
      <c r="O9" s="7"/>
      <c r="P9" s="6">
        <f>L9*O9</f>
        <v>0</v>
      </c>
      <c r="Q9" s="8">
        <f>M9+O9</f>
        <v>0</v>
      </c>
      <c r="R9" s="9">
        <f>Q9*L9</f>
        <v>0</v>
      </c>
    </row>
    <row r="10" spans="1:18" ht="15">
      <c r="A10" s="10">
        <v>4</v>
      </c>
      <c r="B10" s="29"/>
      <c r="C10" s="29"/>
      <c r="D10" s="106"/>
      <c r="E10" s="107"/>
      <c r="F10" s="107"/>
      <c r="G10" s="108"/>
      <c r="H10" s="17"/>
      <c r="I10" s="63"/>
      <c r="J10" s="16"/>
      <c r="K10" s="28">
        <f>I10*(250-J10)/5</f>
        <v>0</v>
      </c>
      <c r="L10" s="18">
        <f>_xlfn.IFERROR((H10*I7/J10)/1720,0)</f>
        <v>0</v>
      </c>
      <c r="M10" s="5"/>
      <c r="N10" s="6">
        <f>L10*M10</f>
        <v>0</v>
      </c>
      <c r="O10" s="7"/>
      <c r="P10" s="6">
        <f>L10*O10</f>
        <v>0</v>
      </c>
      <c r="Q10" s="8">
        <f>M10+O10</f>
        <v>0</v>
      </c>
      <c r="R10" s="9">
        <f>Q10*L10</f>
        <v>0</v>
      </c>
    </row>
    <row r="11" spans="1:18" ht="15">
      <c r="A11" s="4">
        <v>5</v>
      </c>
      <c r="B11" s="29"/>
      <c r="C11" s="29"/>
      <c r="D11" s="106"/>
      <c r="E11" s="107"/>
      <c r="F11" s="107"/>
      <c r="G11" s="108"/>
      <c r="H11" s="17"/>
      <c r="I11" s="64"/>
      <c r="J11" s="16"/>
      <c r="K11" s="28"/>
      <c r="L11" s="18">
        <f>_xlfn.IFERROR((H11*I7/J11)/1720,0)</f>
        <v>0</v>
      </c>
      <c r="M11" s="5"/>
      <c r="N11" s="6">
        <f>L11*M11</f>
        <v>0</v>
      </c>
      <c r="O11" s="7"/>
      <c r="P11" s="6">
        <f>L11*O11</f>
        <v>0</v>
      </c>
      <c r="Q11" s="8">
        <f>M11+O11</f>
        <v>0</v>
      </c>
      <c r="R11" s="9">
        <f>Q11*L11</f>
        <v>0</v>
      </c>
    </row>
    <row r="12" spans="1:18" ht="15">
      <c r="A12" s="11"/>
      <c r="B12" s="11"/>
      <c r="C12" s="11"/>
      <c r="D12" s="11"/>
      <c r="E12" s="11"/>
      <c r="F12" s="11"/>
      <c r="G12" s="11"/>
      <c r="H12" s="11"/>
      <c r="I12" s="11"/>
      <c r="J12" s="11"/>
      <c r="K12" s="11"/>
      <c r="L12" s="36"/>
      <c r="M12" s="14">
        <f aca="true" t="shared" si="0" ref="M12:R12">SUM(M7:M11)</f>
        <v>0</v>
      </c>
      <c r="N12" s="13">
        <f>SUM(N7:N11)</f>
        <v>0</v>
      </c>
      <c r="O12" s="53">
        <f t="shared" si="0"/>
        <v>0</v>
      </c>
      <c r="P12" s="15">
        <f t="shared" si="0"/>
        <v>0</v>
      </c>
      <c r="Q12" s="12">
        <f t="shared" si="0"/>
        <v>0</v>
      </c>
      <c r="R12" s="13">
        <f t="shared" si="0"/>
        <v>0</v>
      </c>
    </row>
    <row r="14" spans="1:16" ht="15">
      <c r="A14" s="34" t="s">
        <v>8</v>
      </c>
      <c r="B14" s="35" t="s">
        <v>9</v>
      </c>
      <c r="J14" s="69" t="s">
        <v>10</v>
      </c>
      <c r="K14" s="82"/>
      <c r="L14" s="112"/>
      <c r="M14" s="82" t="s">
        <v>11</v>
      </c>
      <c r="N14" s="70"/>
      <c r="O14" s="84" t="s">
        <v>12</v>
      </c>
      <c r="P14" s="84"/>
    </row>
    <row r="15" spans="1:16" ht="33.75" customHeight="1">
      <c r="A15" s="1" t="s">
        <v>0</v>
      </c>
      <c r="B15" s="1" t="s">
        <v>5</v>
      </c>
      <c r="C15" s="103" t="s">
        <v>1</v>
      </c>
      <c r="D15" s="104"/>
      <c r="E15" s="104"/>
      <c r="F15" s="104"/>
      <c r="G15" s="105"/>
      <c r="H15" s="37" t="s">
        <v>35</v>
      </c>
      <c r="I15" s="38" t="s">
        <v>13</v>
      </c>
      <c r="J15" s="110" t="s">
        <v>3</v>
      </c>
      <c r="L15" s="111" t="s">
        <v>4</v>
      </c>
      <c r="M15" s="3" t="s">
        <v>3</v>
      </c>
      <c r="N15" s="3" t="s">
        <v>4</v>
      </c>
      <c r="O15" s="3" t="s">
        <v>3</v>
      </c>
      <c r="P15" s="3" t="s">
        <v>4</v>
      </c>
    </row>
    <row r="16" spans="1:16" s="39" customFormat="1" ht="15">
      <c r="A16" s="4">
        <v>1</v>
      </c>
      <c r="B16" s="30"/>
      <c r="C16" s="100"/>
      <c r="D16" s="101"/>
      <c r="E16" s="101"/>
      <c r="F16" s="101"/>
      <c r="G16" s="102"/>
      <c r="H16" s="54"/>
      <c r="I16" s="31"/>
      <c r="J16" s="5"/>
      <c r="L16" s="6">
        <f>I16*J16</f>
        <v>0</v>
      </c>
      <c r="M16" s="7"/>
      <c r="N16" s="40">
        <f>I16*M16</f>
        <v>0</v>
      </c>
      <c r="O16" s="8">
        <f>J16+M16</f>
        <v>0</v>
      </c>
      <c r="P16" s="9">
        <f>O16*I16</f>
        <v>0</v>
      </c>
    </row>
    <row r="17" spans="1:16" ht="15">
      <c r="A17" s="10">
        <v>2</v>
      </c>
      <c r="B17" s="30"/>
      <c r="C17" s="100"/>
      <c r="D17" s="101"/>
      <c r="E17" s="101"/>
      <c r="F17" s="101"/>
      <c r="G17" s="102"/>
      <c r="H17" s="54"/>
      <c r="I17" s="31"/>
      <c r="J17" s="5"/>
      <c r="L17" s="6">
        <f>I17*J17</f>
        <v>0</v>
      </c>
      <c r="M17" s="7"/>
      <c r="N17" s="40">
        <f>I17*M17</f>
        <v>0</v>
      </c>
      <c r="O17" s="8">
        <f>J17+M17</f>
        <v>0</v>
      </c>
      <c r="P17" s="9">
        <f>O17*I17</f>
        <v>0</v>
      </c>
    </row>
    <row r="18" spans="1:16" ht="15">
      <c r="A18" s="4">
        <v>3</v>
      </c>
      <c r="B18" s="30"/>
      <c r="C18" s="100"/>
      <c r="D18" s="101"/>
      <c r="E18" s="101"/>
      <c r="F18" s="101"/>
      <c r="G18" s="102"/>
      <c r="H18" s="54"/>
      <c r="I18" s="31"/>
      <c r="J18" s="5"/>
      <c r="L18" s="6">
        <f>I18*J18</f>
        <v>0</v>
      </c>
      <c r="M18" s="7"/>
      <c r="N18" s="40">
        <f>I18*M18</f>
        <v>0</v>
      </c>
      <c r="O18" s="8">
        <f>J18+M18</f>
        <v>0</v>
      </c>
      <c r="P18" s="9">
        <f>O18*I18</f>
        <v>0</v>
      </c>
    </row>
    <row r="19" spans="1:16" ht="15">
      <c r="A19" s="10">
        <v>4</v>
      </c>
      <c r="B19" s="30"/>
      <c r="C19" s="100"/>
      <c r="D19" s="101"/>
      <c r="E19" s="101"/>
      <c r="F19" s="101"/>
      <c r="G19" s="102"/>
      <c r="H19" s="54"/>
      <c r="I19" s="31"/>
      <c r="J19" s="5"/>
      <c r="L19" s="6">
        <f>I19*J19</f>
        <v>0</v>
      </c>
      <c r="M19" s="7"/>
      <c r="N19" s="40">
        <f>I19*M19</f>
        <v>0</v>
      </c>
      <c r="O19" s="8">
        <f>J19+M19</f>
        <v>0</v>
      </c>
      <c r="P19" s="9">
        <f>O19*I19</f>
        <v>0</v>
      </c>
    </row>
    <row r="20" spans="1:16" ht="15">
      <c r="A20" s="4">
        <v>5</v>
      </c>
      <c r="B20" s="30"/>
      <c r="C20" s="100"/>
      <c r="D20" s="101"/>
      <c r="E20" s="101"/>
      <c r="F20" s="101"/>
      <c r="G20" s="102"/>
      <c r="H20" s="54"/>
      <c r="I20" s="31"/>
      <c r="J20" s="5"/>
      <c r="L20" s="6">
        <f>I20*J20</f>
        <v>0</v>
      </c>
      <c r="M20" s="7"/>
      <c r="N20" s="40">
        <f>I20*M20</f>
        <v>0</v>
      </c>
      <c r="O20" s="8">
        <f>J20+M20</f>
        <v>0</v>
      </c>
      <c r="P20" s="9">
        <f>O20*I20</f>
        <v>0</v>
      </c>
    </row>
    <row r="21" spans="10:16" ht="15">
      <c r="J21" s="42">
        <f>SUM(J16:J20)</f>
        <v>0</v>
      </c>
      <c r="K21" s="43"/>
      <c r="L21" s="44">
        <f>SUM(L16:L20)</f>
        <v>0</v>
      </c>
      <c r="M21" s="42">
        <f>SUM(M16:M20)</f>
        <v>0</v>
      </c>
      <c r="N21" s="45">
        <f>SUM(N16:N20)</f>
        <v>0</v>
      </c>
      <c r="O21" s="44">
        <f>SUM(O16:O20)</f>
        <v>0</v>
      </c>
      <c r="P21" s="42">
        <f>SUM(P16:P20)</f>
        <v>0</v>
      </c>
    </row>
    <row r="23" spans="1:2" ht="15">
      <c r="A23" s="34" t="s">
        <v>14</v>
      </c>
      <c r="B23" s="35" t="s">
        <v>32</v>
      </c>
    </row>
    <row r="24" spans="1:14" ht="15">
      <c r="A24" s="34" t="s">
        <v>16</v>
      </c>
      <c r="B24" s="35" t="s">
        <v>17</v>
      </c>
      <c r="H24" s="69" t="s">
        <v>10</v>
      </c>
      <c r="I24" s="70"/>
      <c r="J24" s="69" t="s">
        <v>11</v>
      </c>
      <c r="K24" s="82"/>
      <c r="L24" s="83"/>
      <c r="M24" s="84" t="s">
        <v>12</v>
      </c>
      <c r="N24" s="85"/>
    </row>
    <row r="25" spans="1:14" ht="15">
      <c r="A25" s="3" t="s">
        <v>0</v>
      </c>
      <c r="B25" s="84" t="s">
        <v>15</v>
      </c>
      <c r="C25" s="84"/>
      <c r="D25" s="84"/>
      <c r="E25" s="84"/>
      <c r="F25" s="84"/>
      <c r="G25" s="84"/>
      <c r="H25" s="69" t="s">
        <v>4</v>
      </c>
      <c r="I25" s="70"/>
      <c r="J25" s="69" t="s">
        <v>4</v>
      </c>
      <c r="K25" s="82"/>
      <c r="L25" s="83"/>
      <c r="M25" s="86" t="s">
        <v>4</v>
      </c>
      <c r="N25" s="87"/>
    </row>
    <row r="26" spans="1:14" ht="15">
      <c r="A26" s="19">
        <v>1</v>
      </c>
      <c r="B26" s="81"/>
      <c r="C26" s="81"/>
      <c r="D26" s="81"/>
      <c r="E26" s="81"/>
      <c r="F26" s="81"/>
      <c r="G26" s="81"/>
      <c r="H26" s="71"/>
      <c r="I26" s="72"/>
      <c r="J26" s="71"/>
      <c r="K26" s="73"/>
      <c r="L26" s="73"/>
      <c r="M26" s="74">
        <f>H26+J26</f>
        <v>0</v>
      </c>
      <c r="N26" s="75"/>
    </row>
    <row r="27" spans="1:14" ht="15">
      <c r="A27" s="10">
        <v>2</v>
      </c>
      <c r="B27" s="81"/>
      <c r="C27" s="81"/>
      <c r="D27" s="81"/>
      <c r="E27" s="81"/>
      <c r="F27" s="81"/>
      <c r="G27" s="81"/>
      <c r="H27" s="71"/>
      <c r="I27" s="72"/>
      <c r="J27" s="71"/>
      <c r="K27" s="73"/>
      <c r="L27" s="73"/>
      <c r="M27" s="74">
        <f>H27+J27</f>
        <v>0</v>
      </c>
      <c r="N27" s="75"/>
    </row>
    <row r="28" spans="1:19" ht="15">
      <c r="A28" s="10">
        <v>3</v>
      </c>
      <c r="B28" s="81"/>
      <c r="C28" s="81"/>
      <c r="D28" s="81"/>
      <c r="E28" s="81"/>
      <c r="F28" s="81"/>
      <c r="G28" s="81"/>
      <c r="H28" s="71"/>
      <c r="I28" s="72"/>
      <c r="J28" s="71"/>
      <c r="K28" s="73"/>
      <c r="L28" s="73"/>
      <c r="M28" s="74">
        <f>H28+J28</f>
        <v>0</v>
      </c>
      <c r="N28" s="75"/>
      <c r="R28" s="39"/>
      <c r="S28" s="39"/>
    </row>
    <row r="29" spans="8:14" ht="15">
      <c r="H29" s="76">
        <f>SUM(H26:I28)</f>
        <v>0</v>
      </c>
      <c r="I29" s="77"/>
      <c r="J29" s="76">
        <f>SUM(J26:L28)</f>
        <v>0</v>
      </c>
      <c r="K29" s="78"/>
      <c r="L29" s="78"/>
      <c r="M29" s="79">
        <f>SUM(M26:N28)</f>
        <v>0</v>
      </c>
      <c r="N29" s="80"/>
    </row>
    <row r="31" spans="1:14" ht="15">
      <c r="A31" s="34" t="s">
        <v>18</v>
      </c>
      <c r="B31" s="35" t="s">
        <v>45</v>
      </c>
      <c r="H31" s="88" t="s">
        <v>10</v>
      </c>
      <c r="I31" s="89"/>
      <c r="J31" s="88" t="s">
        <v>11</v>
      </c>
      <c r="K31" s="90"/>
      <c r="L31" s="91"/>
      <c r="M31" s="92" t="s">
        <v>12</v>
      </c>
      <c r="N31" s="93"/>
    </row>
    <row r="32" spans="1:14" ht="30">
      <c r="A32" s="3" t="s">
        <v>0</v>
      </c>
      <c r="B32" s="99" t="s">
        <v>19</v>
      </c>
      <c r="C32" s="99"/>
      <c r="D32" s="47" t="s">
        <v>20</v>
      </c>
      <c r="E32" s="47"/>
      <c r="F32" s="47" t="s">
        <v>21</v>
      </c>
      <c r="G32" s="47"/>
      <c r="H32" s="37" t="s">
        <v>22</v>
      </c>
      <c r="I32" s="48" t="s">
        <v>4</v>
      </c>
      <c r="J32" s="37" t="s">
        <v>22</v>
      </c>
      <c r="K32" s="48"/>
      <c r="L32" s="48" t="s">
        <v>4</v>
      </c>
      <c r="M32" s="37" t="s">
        <v>22</v>
      </c>
      <c r="N32" s="48" t="s">
        <v>4</v>
      </c>
    </row>
    <row r="33" spans="1:14" ht="15">
      <c r="A33" s="10">
        <v>1</v>
      </c>
      <c r="B33" s="98"/>
      <c r="C33" s="98"/>
      <c r="D33" s="94"/>
      <c r="E33" s="94"/>
      <c r="F33" s="94"/>
      <c r="G33" s="94"/>
      <c r="H33" s="32"/>
      <c r="I33" s="41">
        <f>(D33*F33*H33)/150</f>
        <v>0</v>
      </c>
      <c r="J33" s="32"/>
      <c r="K33" s="49"/>
      <c r="L33" s="41">
        <f>(D33*F33*J33)/150</f>
        <v>0</v>
      </c>
      <c r="M33" s="50">
        <f>H33+J33</f>
        <v>0</v>
      </c>
      <c r="N33" s="41">
        <f>I33+L33</f>
        <v>0</v>
      </c>
    </row>
    <row r="34" spans="1:14" ht="15">
      <c r="A34" s="10">
        <v>2</v>
      </c>
      <c r="B34" s="98"/>
      <c r="C34" s="98"/>
      <c r="D34" s="94"/>
      <c r="E34" s="94"/>
      <c r="F34" s="94"/>
      <c r="G34" s="94"/>
      <c r="H34" s="32"/>
      <c r="I34" s="41">
        <f>(D34*F34*H34)/150</f>
        <v>0</v>
      </c>
      <c r="J34" s="32"/>
      <c r="K34" s="49"/>
      <c r="L34" s="41">
        <f>(D34*F34*J34)/150</f>
        <v>0</v>
      </c>
      <c r="M34" s="50">
        <f>H34+J34</f>
        <v>0</v>
      </c>
      <c r="N34" s="41">
        <f>I34+L34</f>
        <v>0</v>
      </c>
    </row>
    <row r="35" spans="1:14" ht="15">
      <c r="A35" s="10">
        <v>3</v>
      </c>
      <c r="B35" s="98"/>
      <c r="C35" s="98"/>
      <c r="D35" s="94"/>
      <c r="E35" s="94"/>
      <c r="F35" s="94"/>
      <c r="G35" s="94"/>
      <c r="H35" s="32"/>
      <c r="I35" s="41">
        <f>(D35*F35*H35)/150</f>
        <v>0</v>
      </c>
      <c r="J35" s="32"/>
      <c r="K35" s="49"/>
      <c r="L35" s="41">
        <f>(D35*F35*J35)/150</f>
        <v>0</v>
      </c>
      <c r="M35" s="50">
        <v>0</v>
      </c>
      <c r="N35" s="41">
        <f>I35+L35</f>
        <v>0</v>
      </c>
    </row>
    <row r="36" spans="8:14" ht="15">
      <c r="H36" s="51">
        <f>SUM(H33:H35)</f>
        <v>0</v>
      </c>
      <c r="I36" s="46">
        <f aca="true" t="shared" si="1" ref="I36:N36">SUM(I33:I35)</f>
        <v>0</v>
      </c>
      <c r="J36" s="51">
        <f t="shared" si="1"/>
        <v>0</v>
      </c>
      <c r="K36" s="51">
        <f t="shared" si="1"/>
        <v>0</v>
      </c>
      <c r="L36" s="46">
        <f t="shared" si="1"/>
        <v>0</v>
      </c>
      <c r="M36" s="51">
        <f t="shared" si="1"/>
        <v>0</v>
      </c>
      <c r="N36" s="46">
        <f t="shared" si="1"/>
        <v>0</v>
      </c>
    </row>
    <row r="37" ht="15">
      <c r="N37" s="52"/>
    </row>
    <row r="38" spans="1:14" ht="15">
      <c r="A38" s="35" t="s">
        <v>23</v>
      </c>
      <c r="B38" s="35" t="s">
        <v>46</v>
      </c>
      <c r="H38" s="69" t="s">
        <v>10</v>
      </c>
      <c r="I38" s="70"/>
      <c r="J38" s="69" t="s">
        <v>11</v>
      </c>
      <c r="K38" s="82"/>
      <c r="L38" s="83"/>
      <c r="M38" s="84" t="s">
        <v>12</v>
      </c>
      <c r="N38" s="85"/>
    </row>
    <row r="39" spans="1:14" ht="15">
      <c r="A39" s="3" t="s">
        <v>0</v>
      </c>
      <c r="B39" s="84" t="s">
        <v>15</v>
      </c>
      <c r="C39" s="84"/>
      <c r="D39" s="84"/>
      <c r="E39" s="84"/>
      <c r="F39" s="84"/>
      <c r="G39" s="84"/>
      <c r="H39" s="69" t="s">
        <v>4</v>
      </c>
      <c r="I39" s="70"/>
      <c r="J39" s="69" t="s">
        <v>4</v>
      </c>
      <c r="K39" s="82"/>
      <c r="L39" s="83"/>
      <c r="M39" s="86" t="s">
        <v>4</v>
      </c>
      <c r="N39" s="87"/>
    </row>
    <row r="40" spans="1:14" ht="15">
      <c r="A40" s="19">
        <v>1</v>
      </c>
      <c r="B40" s="81"/>
      <c r="C40" s="81"/>
      <c r="D40" s="81"/>
      <c r="E40" s="81"/>
      <c r="F40" s="81"/>
      <c r="G40" s="81"/>
      <c r="H40" s="71"/>
      <c r="I40" s="72"/>
      <c r="J40" s="71"/>
      <c r="K40" s="73"/>
      <c r="L40" s="73"/>
      <c r="M40" s="74">
        <f>H40+J40</f>
        <v>0</v>
      </c>
      <c r="N40" s="75"/>
    </row>
    <row r="41" spans="1:14" ht="15">
      <c r="A41" s="10">
        <v>2</v>
      </c>
      <c r="B41" s="81"/>
      <c r="C41" s="81"/>
      <c r="D41" s="81"/>
      <c r="E41" s="81"/>
      <c r="F41" s="81"/>
      <c r="G41" s="81"/>
      <c r="H41" s="71"/>
      <c r="I41" s="72"/>
      <c r="J41" s="71"/>
      <c r="K41" s="73"/>
      <c r="L41" s="73"/>
      <c r="M41" s="74">
        <f>H41+J41</f>
        <v>0</v>
      </c>
      <c r="N41" s="75"/>
    </row>
    <row r="42" spans="1:14" ht="15">
      <c r="A42" s="10">
        <v>3</v>
      </c>
      <c r="B42" s="81"/>
      <c r="C42" s="81"/>
      <c r="D42" s="81"/>
      <c r="E42" s="81"/>
      <c r="F42" s="81"/>
      <c r="G42" s="81"/>
      <c r="H42" s="71"/>
      <c r="I42" s="72"/>
      <c r="J42" s="71"/>
      <c r="K42" s="73"/>
      <c r="L42" s="73"/>
      <c r="M42" s="74">
        <f>H42+J42</f>
        <v>0</v>
      </c>
      <c r="N42" s="75"/>
    </row>
    <row r="43" spans="1:14" ht="15">
      <c r="A43" s="10">
        <v>4</v>
      </c>
      <c r="B43" s="81"/>
      <c r="C43" s="81"/>
      <c r="D43" s="81"/>
      <c r="E43" s="81"/>
      <c r="F43" s="81"/>
      <c r="G43" s="81"/>
      <c r="H43" s="71"/>
      <c r="I43" s="72"/>
      <c r="J43" s="71"/>
      <c r="K43" s="73"/>
      <c r="L43" s="73"/>
      <c r="M43" s="74">
        <f>H43+J43</f>
        <v>0</v>
      </c>
      <c r="N43" s="75"/>
    </row>
    <row r="44" spans="1:14" ht="15">
      <c r="A44" s="10">
        <v>5</v>
      </c>
      <c r="B44" s="81"/>
      <c r="C44" s="81"/>
      <c r="D44" s="81"/>
      <c r="E44" s="81"/>
      <c r="F44" s="81"/>
      <c r="G44" s="81"/>
      <c r="H44" s="71"/>
      <c r="I44" s="72"/>
      <c r="J44" s="71"/>
      <c r="K44" s="73"/>
      <c r="L44" s="73"/>
      <c r="M44" s="74">
        <f>H44+J44</f>
        <v>0</v>
      </c>
      <c r="N44" s="75"/>
    </row>
    <row r="45" spans="8:14" ht="15">
      <c r="H45" s="76">
        <f>SUM(H40:I44)</f>
        <v>0</v>
      </c>
      <c r="I45" s="77"/>
      <c r="J45" s="76">
        <f>SUM(J40:L44)</f>
        <v>0</v>
      </c>
      <c r="K45" s="78"/>
      <c r="L45" s="78"/>
      <c r="M45" s="79">
        <f>SUM(M40:N44)</f>
        <v>0</v>
      </c>
      <c r="N45" s="80"/>
    </row>
    <row r="47" spans="2:14" ht="15">
      <c r="B47" s="35" t="s">
        <v>24</v>
      </c>
      <c r="H47" s="69" t="s">
        <v>10</v>
      </c>
      <c r="I47" s="70"/>
      <c r="J47" s="69" t="s">
        <v>11</v>
      </c>
      <c r="K47" s="82"/>
      <c r="L47" s="83"/>
      <c r="M47" s="84" t="s">
        <v>12</v>
      </c>
      <c r="N47" s="85"/>
    </row>
    <row r="48" spans="2:14" ht="15">
      <c r="B48" s="97" t="s">
        <v>25</v>
      </c>
      <c r="C48" s="97"/>
      <c r="D48" s="97"/>
      <c r="E48" s="97"/>
      <c r="F48" s="97"/>
      <c r="G48" s="97"/>
      <c r="H48" s="65">
        <f>N12+L21</f>
        <v>0</v>
      </c>
      <c r="I48" s="66"/>
      <c r="J48" s="65">
        <f>P12+N21</f>
        <v>0</v>
      </c>
      <c r="K48" s="67"/>
      <c r="L48" s="67"/>
      <c r="M48" s="68">
        <f>H48+J48</f>
        <v>0</v>
      </c>
      <c r="N48" s="68"/>
    </row>
    <row r="49" spans="2:14" ht="15">
      <c r="B49" s="97" t="s">
        <v>26</v>
      </c>
      <c r="C49" s="97"/>
      <c r="D49" s="97"/>
      <c r="E49" s="97"/>
      <c r="F49" s="97"/>
      <c r="G49" s="97"/>
      <c r="H49" s="65">
        <f>H29+I36+H45</f>
        <v>0</v>
      </c>
      <c r="I49" s="66"/>
      <c r="J49" s="65">
        <f>J29+J45+L36</f>
        <v>0</v>
      </c>
      <c r="K49" s="67"/>
      <c r="L49" s="67"/>
      <c r="M49" s="68">
        <f>H49+J49</f>
        <v>0</v>
      </c>
      <c r="N49" s="68"/>
    </row>
    <row r="50" spans="2:20" ht="15">
      <c r="B50" s="97" t="s">
        <v>33</v>
      </c>
      <c r="C50" s="97"/>
      <c r="D50" s="97"/>
      <c r="E50" s="97"/>
      <c r="F50" s="97"/>
      <c r="G50" s="97"/>
      <c r="H50" s="65">
        <f>H48*0.15</f>
        <v>0</v>
      </c>
      <c r="I50" s="66"/>
      <c r="J50" s="65">
        <f>J48*0.15</f>
        <v>0</v>
      </c>
      <c r="K50" s="67"/>
      <c r="L50" s="67"/>
      <c r="M50" s="68">
        <f>H50+J50</f>
        <v>0</v>
      </c>
      <c r="N50" s="68"/>
      <c r="S50" s="55"/>
      <c r="T50" s="55"/>
    </row>
    <row r="51" spans="2:20" ht="15">
      <c r="B51" s="97" t="s">
        <v>27</v>
      </c>
      <c r="C51" s="97"/>
      <c r="D51" s="97"/>
      <c r="E51" s="97"/>
      <c r="F51" s="97"/>
      <c r="G51" s="97"/>
      <c r="H51" s="95">
        <f>SUM(H48:I50)</f>
        <v>0</v>
      </c>
      <c r="I51" s="96"/>
      <c r="J51" s="95">
        <f>SUM(J48:L50)</f>
        <v>0</v>
      </c>
      <c r="K51" s="96"/>
      <c r="L51" s="96"/>
      <c r="M51" s="95">
        <f>SUM(M48:N50)</f>
        <v>0</v>
      </c>
      <c r="N51" s="96"/>
      <c r="P51" s="57" t="s">
        <v>52</v>
      </c>
      <c r="Q51" s="60"/>
      <c r="R51" s="61"/>
      <c r="S51" s="55"/>
      <c r="T51" s="55"/>
    </row>
    <row r="52" spans="16:18" ht="15">
      <c r="P52" s="35"/>
      <c r="Q52" s="55"/>
      <c r="R52" s="55"/>
    </row>
    <row r="54" ht="15"/>
    <row r="55" ht="15"/>
    <row r="56" spans="16:18" ht="15">
      <c r="P56" s="56"/>
      <c r="Q56" s="56"/>
      <c r="R56" s="56"/>
    </row>
    <row r="57" ht="15">
      <c r="P57" s="58" t="s">
        <v>30</v>
      </c>
    </row>
  </sheetData>
  <sheetProtection password="CAC5" sheet="1" selectLockedCells="1"/>
  <mergeCells count="106">
    <mergeCell ref="J14:L14"/>
    <mergeCell ref="D9:G9"/>
    <mergeCell ref="D10:G10"/>
    <mergeCell ref="D11:G11"/>
    <mergeCell ref="B3:F3"/>
    <mergeCell ref="I3:P3"/>
    <mergeCell ref="B35:C35"/>
    <mergeCell ref="M5:N5"/>
    <mergeCell ref="O5:P5"/>
    <mergeCell ref="B34:C34"/>
    <mergeCell ref="C18:G18"/>
    <mergeCell ref="Q5:R5"/>
    <mergeCell ref="H24:I24"/>
    <mergeCell ref="J24:L24"/>
    <mergeCell ref="M24:N24"/>
    <mergeCell ref="D6:G6"/>
    <mergeCell ref="D7:G7"/>
    <mergeCell ref="D8:G8"/>
    <mergeCell ref="C15:G15"/>
    <mergeCell ref="C16:G16"/>
    <mergeCell ref="C17:G17"/>
    <mergeCell ref="C19:G19"/>
    <mergeCell ref="B25:G25"/>
    <mergeCell ref="B26:G26"/>
    <mergeCell ref="B27:G27"/>
    <mergeCell ref="B28:G28"/>
    <mergeCell ref="C20:G20"/>
    <mergeCell ref="B32:C32"/>
    <mergeCell ref="H25:I25"/>
    <mergeCell ref="J25:L25"/>
    <mergeCell ref="M25:N25"/>
    <mergeCell ref="H26:I26"/>
    <mergeCell ref="J26:L26"/>
    <mergeCell ref="H27:I27"/>
    <mergeCell ref="J27:L27"/>
    <mergeCell ref="M26:N26"/>
    <mergeCell ref="M27:N27"/>
    <mergeCell ref="H51:I51"/>
    <mergeCell ref="J51:L51"/>
    <mergeCell ref="M51:N51"/>
    <mergeCell ref="H28:I28"/>
    <mergeCell ref="J28:L28"/>
    <mergeCell ref="B48:G48"/>
    <mergeCell ref="B49:G49"/>
    <mergeCell ref="B50:G50"/>
    <mergeCell ref="B51:G51"/>
    <mergeCell ref="B33:C33"/>
    <mergeCell ref="F33:G33"/>
    <mergeCell ref="F34:G34"/>
    <mergeCell ref="F35:G35"/>
    <mergeCell ref="M28:N28"/>
    <mergeCell ref="H29:I29"/>
    <mergeCell ref="J29:L29"/>
    <mergeCell ref="M29:N29"/>
    <mergeCell ref="B44:G44"/>
    <mergeCell ref="H47:I47"/>
    <mergeCell ref="J47:L47"/>
    <mergeCell ref="M47:N47"/>
    <mergeCell ref="H31:I31"/>
    <mergeCell ref="J31:L31"/>
    <mergeCell ref="M31:N31"/>
    <mergeCell ref="D33:E33"/>
    <mergeCell ref="D34:E34"/>
    <mergeCell ref="D35:E35"/>
    <mergeCell ref="H38:I38"/>
    <mergeCell ref="J38:L38"/>
    <mergeCell ref="M38:N38"/>
    <mergeCell ref="B39:G39"/>
    <mergeCell ref="H39:I39"/>
    <mergeCell ref="J39:L39"/>
    <mergeCell ref="M39:N39"/>
    <mergeCell ref="H40:I40"/>
    <mergeCell ref="J40:L40"/>
    <mergeCell ref="M40:N40"/>
    <mergeCell ref="B41:G41"/>
    <mergeCell ref="H41:I41"/>
    <mergeCell ref="J41:L41"/>
    <mergeCell ref="M41:N41"/>
    <mergeCell ref="B40:G40"/>
    <mergeCell ref="H42:I42"/>
    <mergeCell ref="J42:L42"/>
    <mergeCell ref="M42:N42"/>
    <mergeCell ref="B43:G43"/>
    <mergeCell ref="H43:I43"/>
    <mergeCell ref="J43:L43"/>
    <mergeCell ref="M43:N43"/>
    <mergeCell ref="B42:G42"/>
    <mergeCell ref="M48:N48"/>
    <mergeCell ref="H49:I49"/>
    <mergeCell ref="J49:L49"/>
    <mergeCell ref="M49:N49"/>
    <mergeCell ref="H44:I44"/>
    <mergeCell ref="J44:L44"/>
    <mergeCell ref="M44:N44"/>
    <mergeCell ref="H45:I45"/>
    <mergeCell ref="J45:L45"/>
    <mergeCell ref="M45:N45"/>
    <mergeCell ref="Q51:R51"/>
    <mergeCell ref="I7:I11"/>
    <mergeCell ref="H50:I50"/>
    <mergeCell ref="J50:L50"/>
    <mergeCell ref="M50:N50"/>
    <mergeCell ref="M14:N14"/>
    <mergeCell ref="O14:P14"/>
    <mergeCell ref="H48:I48"/>
    <mergeCell ref="J48:L48"/>
  </mergeCells>
  <conditionalFormatting sqref="O10 N10:N11 A6:O7 Q6:R10 A8:H10 J8:O9 J10:M10 L7:L12">
    <cfRule type="expression" priority="30" dxfId="0">
      <formula>"&lt;&gt;(ZELLE(""Schutz"")"</formula>
    </cfRule>
  </conditionalFormatting>
  <conditionalFormatting sqref="A12:K12 O11 M11 M12:R12 Q11:R11 A11:H11 J11:K11">
    <cfRule type="expression" priority="28" dxfId="0">
      <formula>"&lt;&gt;(ZELLE(""Schutz"")"</formula>
    </cfRule>
  </conditionalFormatting>
  <conditionalFormatting sqref="A15:C19">
    <cfRule type="expression" priority="27" dxfId="0">
      <formula>"&lt;&gt;(ZELLE(""Schutz"")"</formula>
    </cfRule>
  </conditionalFormatting>
  <conditionalFormatting sqref="A20:C20">
    <cfRule type="expression" priority="26" dxfId="0">
      <formula>"&lt;&gt;(ZELLE(""Schutz"")"</formula>
    </cfRule>
  </conditionalFormatting>
  <conditionalFormatting sqref="A33:A35">
    <cfRule type="expression" priority="8" dxfId="0">
      <formula>"&lt;&gt;(ZELLE(""Schutz"")"</formula>
    </cfRule>
  </conditionalFormatting>
  <conditionalFormatting sqref="J15:J20">
    <cfRule type="expression" priority="25" dxfId="0">
      <formula>"&lt;&gt;(ZELLE(""Schutz"")"</formula>
    </cfRule>
  </conditionalFormatting>
  <conditionalFormatting sqref="L15:L20">
    <cfRule type="expression" priority="23" dxfId="0">
      <formula>"&lt;&gt;(ZELLE(""Schutz"")"</formula>
    </cfRule>
  </conditionalFormatting>
  <conditionalFormatting sqref="M15:M20">
    <cfRule type="expression" priority="22" dxfId="0">
      <formula>"&lt;&gt;(ZELLE(""Schutz"")"</formula>
    </cfRule>
  </conditionalFormatting>
  <conditionalFormatting sqref="P6">
    <cfRule type="expression" priority="20" dxfId="0">
      <formula>"&lt;&gt;(ZELLE(""Schutz"")"</formula>
    </cfRule>
  </conditionalFormatting>
  <conditionalFormatting sqref="N15:N20">
    <cfRule type="expression" priority="18" dxfId="0">
      <formula>"&lt;&gt;(ZELLE(""Schutz"")"</formula>
    </cfRule>
  </conditionalFormatting>
  <conditionalFormatting sqref="N20">
    <cfRule type="expression" priority="17" dxfId="0">
      <formula>"&lt;&gt;(ZELLE(""Schutz"")"</formula>
    </cfRule>
  </conditionalFormatting>
  <conditionalFormatting sqref="O15:O20">
    <cfRule type="expression" priority="16" dxfId="0">
      <formula>"&lt;&gt;(ZELLE(""Schutz"")"</formula>
    </cfRule>
  </conditionalFormatting>
  <conditionalFormatting sqref="P15:P20">
    <cfRule type="expression" priority="14" dxfId="0">
      <formula>"&lt;&gt;(ZELLE(""Schutz"")"</formula>
    </cfRule>
  </conditionalFormatting>
  <conditionalFormatting sqref="P7:P11">
    <cfRule type="expression" priority="11" dxfId="0">
      <formula>"&lt;&gt;(ZELLE(""Schutz"")"</formula>
    </cfRule>
  </conditionalFormatting>
  <conditionalFormatting sqref="A25:A28">
    <cfRule type="expression" priority="10" dxfId="0">
      <formula>"&lt;&gt;(ZELLE(""Schutz"")"</formula>
    </cfRule>
  </conditionalFormatting>
  <conditionalFormatting sqref="A44">
    <cfRule type="expression" priority="3" dxfId="0">
      <formula>"&lt;&gt;(ZELLE(""Schutz"")"</formula>
    </cfRule>
  </conditionalFormatting>
  <conditionalFormatting sqref="A39:A43">
    <cfRule type="expression" priority="4" dxfId="0">
      <formula>"&lt;&gt;(ZELLE(""Schutz"")"</formula>
    </cfRule>
  </conditionalFormatting>
  <conditionalFormatting sqref="A32">
    <cfRule type="expression" priority="1" dxfId="0">
      <formula>"&lt;&gt;(ZELLE(""Schutz"")"</formula>
    </cfRule>
  </conditionalFormatting>
  <printOptions/>
  <pageMargins left="0.31496062992125984" right="0.31496062992125984" top="0.3937007874015748" bottom="0.1968503937007874"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21"/>
  <sheetViews>
    <sheetView zoomScale="120" zoomScaleNormal="120" zoomScalePageLayoutView="0" workbookViewId="0" topLeftCell="A4">
      <selection activeCell="A13" sqref="A13"/>
    </sheetView>
  </sheetViews>
  <sheetFormatPr defaultColWidth="11.421875" defaultRowHeight="15"/>
  <cols>
    <col min="1" max="1" width="189.00390625" style="0" customWidth="1"/>
  </cols>
  <sheetData>
    <row r="1" ht="15.75">
      <c r="A1" s="21" t="s">
        <v>38</v>
      </c>
    </row>
    <row r="3" ht="15">
      <c r="A3" s="59" t="s">
        <v>39</v>
      </c>
    </row>
    <row r="4" ht="15">
      <c r="A4" s="59" t="s">
        <v>53</v>
      </c>
    </row>
    <row r="6" ht="15">
      <c r="A6" s="23" t="s">
        <v>41</v>
      </c>
    </row>
    <row r="7" ht="69" customHeight="1">
      <c r="A7" s="24" t="s">
        <v>47</v>
      </c>
    </row>
    <row r="8" ht="15" customHeight="1">
      <c r="A8" s="25"/>
    </row>
    <row r="9" ht="15" customHeight="1">
      <c r="A9" s="23" t="s">
        <v>40</v>
      </c>
    </row>
    <row r="10" ht="29.25" customHeight="1">
      <c r="A10" s="24" t="s">
        <v>48</v>
      </c>
    </row>
    <row r="11" ht="15">
      <c r="A11" s="22"/>
    </row>
    <row r="12" ht="15">
      <c r="A12" s="26" t="s">
        <v>49</v>
      </c>
    </row>
    <row r="13" ht="31.5" customHeight="1">
      <c r="A13" s="24" t="s">
        <v>55</v>
      </c>
    </row>
    <row r="14" ht="15">
      <c r="A14" s="22"/>
    </row>
    <row r="15" ht="15">
      <c r="A15" s="23" t="s">
        <v>42</v>
      </c>
    </row>
    <row r="16" ht="30" customHeight="1">
      <c r="A16" s="24" t="s">
        <v>43</v>
      </c>
    </row>
    <row r="17" ht="15">
      <c r="A17" s="22"/>
    </row>
    <row r="18" ht="15">
      <c r="A18" s="23" t="s">
        <v>44</v>
      </c>
    </row>
    <row r="19" ht="53.25" customHeight="1">
      <c r="A19" s="24" t="s">
        <v>50</v>
      </c>
    </row>
    <row r="20" ht="26.25" customHeight="1"/>
    <row r="21" ht="44.25" customHeight="1">
      <c r="A21" s="27" t="s">
        <v>51</v>
      </c>
    </row>
  </sheetData>
  <sheetProtection/>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gsub 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Achim</dc:creator>
  <cp:keywords/>
  <dc:description/>
  <cp:lastModifiedBy>Wolf, Achim</cp:lastModifiedBy>
  <cp:lastPrinted>2016-03-11T08:24:11Z</cp:lastPrinted>
  <dcterms:created xsi:type="dcterms:W3CDTF">2016-02-24T13:24:59Z</dcterms:created>
  <dcterms:modified xsi:type="dcterms:W3CDTF">2016-04-13T09:04:39Z</dcterms:modified>
  <cp:category/>
  <cp:version/>
  <cp:contentType/>
  <cp:contentStatus/>
</cp:coreProperties>
</file>